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1" i="1"/>
  <c r="F70" s="1"/>
  <c r="F68"/>
  <c r="F67"/>
  <c r="F65"/>
  <c r="F63" s="1"/>
  <c r="F62" s="1"/>
  <c r="I63"/>
  <c r="I62" s="1"/>
  <c r="G63"/>
  <c r="G62"/>
  <c r="F60"/>
  <c r="F59" s="1"/>
  <c r="G53"/>
  <c r="F53"/>
  <c r="G52"/>
  <c r="F52"/>
  <c r="I49"/>
  <c r="G49"/>
  <c r="G48" s="1"/>
  <c r="F49"/>
  <c r="I48"/>
  <c r="F48"/>
  <c r="F46"/>
  <c r="F43"/>
  <c r="I40"/>
  <c r="I39" s="1"/>
  <c r="G40"/>
  <c r="F40"/>
  <c r="F39" s="1"/>
  <c r="G39"/>
  <c r="I29"/>
  <c r="G29"/>
  <c r="F29"/>
  <c r="F27"/>
  <c r="I20"/>
  <c r="I19" s="1"/>
  <c r="G20"/>
  <c r="F20"/>
  <c r="F19" s="1"/>
  <c r="G19"/>
  <c r="I18" l="1"/>
  <c r="F42"/>
  <c r="F18" s="1"/>
  <c r="G18"/>
</calcChain>
</file>

<file path=xl/sharedStrings.xml><?xml version="1.0" encoding="utf-8"?>
<sst xmlns="http://schemas.openxmlformats.org/spreadsheetml/2006/main" count="240" uniqueCount="128">
  <si>
    <t>Приложение 1</t>
  </si>
  <si>
    <t>к решению Собрания депутатов</t>
  </si>
  <si>
    <t>Семичанского сельского поселения</t>
  </si>
  <si>
    <t>"Приложение 5</t>
  </si>
  <si>
    <t>"О бюджете Семичанского сельского поселения</t>
  </si>
  <si>
    <t xml:space="preserve">Дубовского района на 2022 год и на  </t>
  </si>
  <si>
    <t>плановый период 2023 и 2024 годов"</t>
  </si>
  <si>
    <t xml:space="preserve">Распределение бюджетных ассигнований </t>
  </si>
  <si>
    <t>по разделам, подразделам, целевым статьям (муниципальным</t>
  </si>
  <si>
    <t xml:space="preserve"> программам Семичанского сельского поселения и непрограммным направлениям </t>
  </si>
  <si>
    <t>деятельности),  группам и подгруппам видов расходов классификации</t>
  </si>
  <si>
    <t xml:space="preserve"> расходов бюджетов на 2022 год и на плановый период 2023 и 2024 годов</t>
  </si>
  <si>
    <t>(тыс. рублей)</t>
  </si>
  <si>
    <t>Наименование</t>
  </si>
  <si>
    <t>Рз</t>
  </si>
  <si>
    <t>ПР</t>
  </si>
  <si>
    <t>ЦСР</t>
  </si>
  <si>
    <t>ВР</t>
  </si>
  <si>
    <t>2022 год</t>
  </si>
  <si>
    <t>2023 год</t>
  </si>
  <si>
    <t>2024 год</t>
  </si>
  <si>
    <t>ВСЕГО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</si>
  <si>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</si>
  <si>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</si>
  <si>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</si>
  <si>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</si>
  <si>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техническое обслуживание и ремонт объектов газового хозяйства в рамках подпрограммы «Обеспечение жителей Семичанского сельского поселения жилищно-коммунальными услугами» муниципальной программы Семичанского сельского поселения «Обеспечение качественными жилищно-коммунальными услугами населения Семичанского сельского поселения» (Иные закупки товаров, работ и услуг для обеспечения государственных (муниципальных) нужд)</t>
  </si>
  <si>
    <t>01.1.00.28550</t>
  </si>
  <si>
    <t>240</t>
  </si>
  <si>
    <t>Расходы местного бюджета на мероприятия по замене ламп накаливания и других неэффективных элементов систем освещения на энергосберегающие в рамках подпрограммы «Энергосбережение и повышение энергетической эффективности в Семичанском сельском поселении» муниципальной программы Семичанского сельского поселения «Энергоэффективность» (Иные закупки товаров, работ и услуг для обеспечения государственных (муниципальных) нужд)</t>
  </si>
  <si>
    <t>09.1.00.28140</t>
  </si>
  <si>
    <t>Расходы на выплаты по оплате труда работников органов местного самоуправления Семичанского сельского поселения в рамках подпрограммы "Обеспечение реализации муниципальной программы Семичанского сельского поселения "Муниципальная политика" муниципальной программы Семичанского сельского поселения "Муниципальая политика"(Расходы на выплаты персоналу государственных (муниципальных) органов)</t>
  </si>
  <si>
    <t>10.2.00.00110</t>
  </si>
  <si>
    <t>120</t>
  </si>
  <si>
    <t>Расходы на обеспечение функций органов местного самоуправления Семичанского сельского поселения в рамках  подпрограммы "Обеспечение реализации муниципальной программы Семичанского сельского поселения "Муниципальная политика" муниципальной программы Семичанского сельского поселения "Муниципальая политика"(Иные закупки товаров, работ и услуг для обеспечения государственных (муниципальных) нужд)</t>
  </si>
  <si>
    <t>10.2.00.00190</t>
  </si>
  <si>
    <t>Расходы на обеспечение функций органов местного самоуправления Семичанского сельского поселения в рамках  подпрограммы "Обеспечение реализации муниципальной программы Семичанского сельского поселения "Муниципальная политика" муниципальной программы Семичанского сельского поселения "Муниципальая политика"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</si>
  <si>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</si>
  <si>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273-ЗС "Об административных правонарушениях" перечня должностных лиц, уполномоченных составлять протоколы об административных правонарушениях, в рамках непрограммных расходов органов местного самоуправления Семичанского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</si>
  <si>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</si>
  <si>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Резервные фонды</t>
  </si>
  <si>
    <t>11</t>
  </si>
  <si>
    <t>Резервный фонд Администрации Семичанского сельского поселения на финансовое обеспечение непредвиденных расходов в рамках непрограммных расходов органов местного самоуправления Семичанского сельского поселения (Резервные средства)</t>
  </si>
  <si>
    <t>99.3.00.90100</t>
  </si>
  <si>
    <t>870</t>
  </si>
  <si>
    <t>Другие общегосударственные вопросы</t>
  </si>
  <si>
    <t>13</t>
  </si>
  <si>
    <t>Расходы на обеспечение прозрачности деятельности органов местного самоуправления в рамках подпрограммы «Противодействие коррупции в Семичанском сельском поселении» муниципальной программы Семичанского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</si>
  <si>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03.1.00.28050</t>
  </si>
  <si>
    <t>Расходы на реализацию мероприятий по публикации в средствах массовой информации в рамках подпрограммы "Противодействие коррупции в Семичанском сельском поселении" муниципальной программы Семичанского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</si>
  <si>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03.1.00.28370</t>
  </si>
  <si>
    <t>Расходы на 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Семичанском сельском поселении» муниципальной программы Семичанского сельского поселения «Муниципальная политика» (Уплата налогов, сборов и иных платежей)</t>
  </si>
  <si>
    <t>10.1.00.28150</t>
  </si>
  <si>
    <r>
      <t xml:space="preserve">Совершенствование механизмов оздоровления муниципальных служащих ежегодной диспансеризацией </t>
    </r>
    <r>
      <rPr>
        <sz val="12"/>
        <color indexed="8"/>
        <rFont val="Times New Roman"/>
        <family val="1"/>
        <charset val="204"/>
      </rPr>
      <t xml:space="preserve">в рамках подпрограммы «Развитие муниципального управления и муниципальной службы в Семичанском сельском поселении» муниципальной программы </t>
    </r>
    <r>
      <rPr>
        <sz val="12"/>
        <rFont val="Times New Roman"/>
        <family val="1"/>
        <charset val="204"/>
      </rPr>
      <t>Семичанского сельского поселения</t>
    </r>
    <r>
      <rPr>
        <sz val="12"/>
        <color indexed="8"/>
        <rFont val="Times New Roman"/>
        <family val="1"/>
        <charset val="204"/>
      </rPr>
      <t xml:space="preserve"> «Муниципальная политика»  (Иные закупки товаров, работ и услуг для обеспечения государственных (муниципальных) нужд)</t>
    </r>
  </si>
  <si>
    <t>10.1.00.28420</t>
  </si>
  <si>
    <t>Расходы на 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использования имущества» муниципальной программы Семичанского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</si>
  <si>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11.1.00.28180</t>
  </si>
  <si>
    <t>Расходы на подготовку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использования имущества» муниципальной программы Семичанского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</si>
  <si>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11.1.00.28190</t>
  </si>
  <si>
    <t>Расходы на оценку рыночной стоимости земельных участков в рамках подпрограммы «Оформление права собственности и использования имущества» муниципальной программы Семичанского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</si>
  <si>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11.1.00.28210</t>
  </si>
  <si>
    <t>Условно утвержденные расходы по иным непрограммным расходам в рамках непрограммных расходов органов местного самоуправления Семичанского сельского поселения (Специальные расходы)</t>
  </si>
  <si>
    <t>99.9.00.90110</t>
  </si>
  <si>
    <t>880</t>
  </si>
  <si>
    <t>Реализация направления расходов в рамках непрограммных расходов органов местного самоуправления Семичанского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</si>
  <si>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</si>
  <si>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</si>
  <si>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</si>
  <si>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</si>
  <si>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</si>
  <si>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 Семичанского сельского поселения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</si>
  <si>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</si>
  <si>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</si>
  <si>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</si>
  <si>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</si>
  <si>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Расходы на реализацию мероприятий по осуществлению расходов по техническому обслуживанию автоматической установки пожарной сигнализации в здании Администрации Семичанского сельского поселения в рамках подпрограммы «Защита от чрезвычайных ситуаций» муниципальной программы Семичанского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</si>
  <si>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04.1.00.28340</t>
  </si>
  <si>
    <t>Расходы на противопожарные мероприятия на территории Семичанского сельского поселения в рамках подпрограммы «Защита от чрезвычайных ситуаций» муниципальной программы Семичанского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</si>
  <si>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04.1.00.28430</t>
  </si>
  <si>
    <t>Другие вопросы в области национальной безопасности и правоохранительной деятельности</t>
  </si>
  <si>
    <t>14</t>
  </si>
  <si>
    <t>Расходы на обслуживание системы видеонаблюдения в рамках подпрограммы «Профилактика экстремизма и терроризма в Семичанском сельском поселении» муниципальной программы Семичанского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</si>
  <si>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03.2.00.28510</t>
  </si>
  <si>
    <t>НАЦИОНАЛЬНАЯ ЭКОНОМИКА</t>
  </si>
  <si>
    <t> 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</si>
  <si>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</si>
  <si>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«Развитие транспортной инфраструктуры Семичанского сельского поселения» муниципальной программы Семичанского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</si>
  <si>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08.1.00.28310</t>
  </si>
  <si>
    <t>Расходы на установку дорожных знаков согласно проекта организации дорожного движения в рамках подпрограммы «Повышение безопасности дорожного движения на территории Семичанского сельского поселения» муниципальной программы Семичанского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</si>
  <si>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08.1.00.28320</t>
  </si>
  <si>
    <t>ЖИЛИЩНО-КОММУНАЛЬНОЕ ХОЗЯЙСТВО</t>
  </si>
  <si>
    <t>05</t>
  </si>
  <si>
    <t>Благоустройство</t>
  </si>
  <si>
    <t>Расходы на реализацию мероприятий по уличному освещению населенных пунктов Семичанского сельского поселения в рамках подпрограммы "Обеспечение жителей Семичанского сельского поселения жилищно-коммунальными услугами" муниципальной программы Семичанского сельского поселения "Обеспечение качественными жилищно-коммунальными услугами населения Семичанского сельского поселения" (Иные закупки товаров, работ и услуг для обеспечения государственных (муниципальных) нужд)</t>
  </si>
  <si>
    <t>01.1.00.28020</t>
  </si>
  <si>
    <r>
      <t xml:space="preserve">Расходы на реализацию мероприятий по благоустройству территории Семичанского сельского поселения </t>
    </r>
    <r>
      <rPr>
        <sz val="12"/>
        <rFont val="Times New Roman"/>
        <family val="1"/>
        <charset val="204"/>
      </rPr>
      <t>в рамках подпрограммы «Благоустройство территории Семичанского сельского поселения» муниципальной программы Семичанского сельского поселения «Обеспечение качественными жилищно-коммунальными услугами населения Семичанского сельского поселения» (Иные закупки товаров, работ и услуг для обеспечения государственных (муниципальных) нужд)</t>
    </r>
  </si>
  <si>
    <t>01.2.00.28380</t>
  </si>
  <si>
    <t>Расходы на оплату организации временных рабочих мест для безработных и ищущих работу граждан в рамках подпрограммы «Содействие занятости населения Семичанского сельского поселения» муниципальной программы Семичанского сельского поселения «Содействие занятости» (Иные закупки товаров, работ и услуг для обеспечения государственных (муниципальных) нужд)</t>
  </si>
  <si>
    <t>02.1.00.28030</t>
  </si>
  <si>
    <t>Расходы на организацию временного трудоустройства несовершеннолетних граждан в возрасте от 14 до 18 лет в свободное от учебы время в рамках подпрограммы «Содействие занятости населения Семичанского сельского поселения» муниципальной программы Семичанского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</si>
  <si>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02.1.00.28040</t>
  </si>
  <si>
    <t>Расходы на улучшение санитарно-экологического состояния территории Семичанского сельского поселения в рамках подпрограммы «Охрана окружающей среды и рациональное природопользование в Семичанском сельском поселении» муниципальной программы Семичанского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</si>
  <si>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06.1.00.28110</t>
  </si>
  <si>
    <t>ОБРАЗОВАНИЕ</t>
  </si>
  <si>
    <t>07</t>
  </si>
  <si>
    <t>Профессиональная подготовка, переподготовка и повышение квалификации</t>
  </si>
  <si>
    <r>
      <t>Расходы на о</t>
    </r>
    <r>
      <rPr>
        <sz val="12"/>
        <color indexed="8"/>
        <rFont val="Times New Roman"/>
        <family val="1"/>
        <charset val="204"/>
      </rPr>
      <t xml:space="preserve">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Семичанском сельском поселении» муниципальной программы </t>
    </r>
    <r>
      <rPr>
        <sz val="12"/>
        <rFont val="Times New Roman"/>
        <family val="1"/>
        <charset val="204"/>
      </rPr>
      <t>Семичанского сельского поселения</t>
    </r>
    <r>
      <rPr>
        <sz val="12"/>
        <color indexed="8"/>
        <rFont val="Times New Roman"/>
        <family val="1"/>
        <charset val="204"/>
      </rPr>
      <t xml:space="preserve"> «Муниципальная политика» (Иные закупки товаров, работ и услуг для обеспечения государственных (муниципальных) нужд)</t>
    </r>
  </si>
  <si>
    <t>10.1.00.28160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</si>
  <si>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</si>
  <si>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</si>
  <si>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</si>
  <si>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муниципального учреждения в рамках подпрограммы «Развитие культуры в Семичанском сельском поселении» муниципальной программы Семичанского сельского поселения «Развитие культуры» (Субсидии бюджетным учреждениям)</t>
  </si>
  <si>
    <t>05.1.00.00590</t>
  </si>
  <si>
    <r>
      <t xml:space="preserve">Расходы на </t>
    </r>
    <r>
      <rPr>
        <sz val="12"/>
        <color indexed="8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sz val="12"/>
        <rFont val="Times New Roman"/>
        <family val="1"/>
        <charset val="204"/>
      </rPr>
      <t xml:space="preserve"> в рамках подпрограммы «Развитие культуры в Семичанском сельском поселении» муниципальной программы Семичанского сельского поселения «Развитие культуры»   (Субсидии бюджетным учреждениям)  </t>
    </r>
  </si>
  <si>
    <t>05.1.00.L4670</t>
  </si>
  <si>
    <t xml:space="preserve">Расходы на реализацию инициативных проектов в рамках подпрограммы «Развитие культуры в Семичанском сельском поселении» муниципальной программы Семичанского сельского поселения «Развитие культуры»  (Субсидии бюджетным учреждениям)  </t>
  </si>
  <si>
    <t>05.1.00.S4640</t>
  </si>
  <si>
    <t>СОЦИАЛЬНАЯ ПОЛИТИКА</t>
  </si>
  <si>
    <t>Пенсионное обеспечение</t>
  </si>
  <si>
    <t>Расходы на выплату муниципальной пенсии лицам, замещавшим муниципальные должности и должности муниципальной службы в Семичанском сельском поселении в рамках подпрограммы «Социальная поддержка отдельных категорий граждан» муниципальной программы Семичанского сельского поселения «Муниципальная политика» (Публичные нормативные социальные выплаты гражданам)</t>
  </si>
  <si>
    <t>10.3.00.28170</t>
  </si>
  <si>
    <t>310</t>
  </si>
  <si>
    <t>ФИЗИЧЕСКАЯ КУЛЬТУРА И СПОРТ</t>
  </si>
  <si>
    <t>Физическая культура и спорт</t>
  </si>
  <si>
    <r>
      <t>Расходы на укрепление материально-технической базы Семичанского сельского поселения для занятий спортом в рамках подпрограммы «Развитие физической культуры и массового спорта в Семичанском сельском поселении» муниципальной программы Семичанского сельского поселения</t>
    </r>
    <r>
      <rPr>
        <sz val="12"/>
        <color indexed="8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«Развитие физической культуры  и спорта»  (Иные закупки товаров, работ и услуг для обеспечения государственных (муниципальных) нужд)</t>
    </r>
  </si>
  <si>
    <t>07.1.00.28130</t>
  </si>
  <si>
    <t>0"</t>
  </si>
  <si>
    <t>от 12.05.2022 года № 36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</si>
</sst>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2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justify" vertical="center" wrapText="1"/>
    </xf>
    <xf numFmtId="166" fontId="9" fillId="0" borderId="2" xfId="0" applyNumberFormat="1" applyFont="1" applyFill="1" applyBorder="1" applyAlignment="1">
      <alignment horizontal="justify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2"/>
  <sheetViews>
    <sheetView tabSelected="1" workbookViewId="0">
      <selection activeCell="B8" sqref="B8:L8"/>
    </sheetView>
  </sheetViews>
  <sheetFormatPr defaultRowHeight="15"/>
  <cols>
    <col min="1" max="1" width="68.140625" customWidth="1"/>
    <col min="7" max="7" width="6.28515625" customWidth="1"/>
    <col min="8" max="8" width="4.7109375" customWidth="1"/>
    <col min="9" max="9" width="3" customWidth="1"/>
    <col min="10" max="10" width="2" customWidth="1"/>
    <col min="11" max="11" width="1.5703125" customWidth="1"/>
    <col min="12" max="12" width="3" customWidth="1"/>
  </cols>
  <sheetData>
    <row r="1" spans="1:12" ht="15" customHeight="1">
      <c r="A1" s="1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15" customHeight="1">
      <c r="A2" s="1"/>
      <c r="B2" s="37" t="s">
        <v>1</v>
      </c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15" customHeight="1">
      <c r="A3" s="1"/>
      <c r="B3" s="37" t="s">
        <v>2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5" customHeight="1">
      <c r="A4" s="1"/>
      <c r="B4" s="37" t="s">
        <v>127</v>
      </c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ht="15" customHeight="1">
      <c r="A5" s="1"/>
      <c r="B5" s="37" t="s">
        <v>3</v>
      </c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2" ht="15" customHeight="1">
      <c r="A6" s="2"/>
      <c r="B6" s="37" t="s">
        <v>1</v>
      </c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2" ht="15" customHeight="1">
      <c r="A7" s="3"/>
      <c r="B7" s="37" t="s">
        <v>2</v>
      </c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2" ht="15" customHeight="1">
      <c r="A8" s="4"/>
      <c r="B8" s="38" t="s">
        <v>4</v>
      </c>
      <c r="C8" s="38"/>
      <c r="D8" s="38"/>
      <c r="E8" s="38"/>
      <c r="F8" s="38"/>
      <c r="G8" s="38"/>
      <c r="H8" s="38"/>
      <c r="I8" s="38"/>
      <c r="J8" s="38"/>
      <c r="K8" s="38"/>
      <c r="L8" s="38"/>
    </row>
    <row r="9" spans="1:12" ht="15" customHeight="1">
      <c r="A9" s="5"/>
      <c r="B9" s="39" t="s">
        <v>5</v>
      </c>
      <c r="C9" s="39"/>
      <c r="D9" s="39"/>
      <c r="E9" s="39"/>
      <c r="F9" s="39"/>
      <c r="G9" s="39"/>
      <c r="H9" s="39"/>
      <c r="I9" s="39"/>
      <c r="J9" s="39"/>
      <c r="K9" s="39"/>
      <c r="L9" s="39"/>
    </row>
    <row r="10" spans="1:12" ht="15" customHeight="1">
      <c r="A10" s="3"/>
      <c r="B10" s="37" t="s">
        <v>6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2" ht="15.75">
      <c r="A11" s="6" t="s">
        <v>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 ht="15.75">
      <c r="A12" s="6" t="s">
        <v>8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 ht="15.75">
      <c r="A13" s="6" t="s">
        <v>9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ht="15.75">
      <c r="A14" s="6" t="s">
        <v>10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ht="15.75">
      <c r="A15" s="6" t="s">
        <v>11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2" ht="18.75">
      <c r="A16" s="2"/>
      <c r="B16" s="2"/>
      <c r="C16" s="2"/>
      <c r="D16" s="7"/>
      <c r="E16" s="7"/>
      <c r="F16" s="7"/>
      <c r="G16" s="8" t="s">
        <v>12</v>
      </c>
      <c r="H16" s="9"/>
      <c r="I16" s="9"/>
      <c r="J16" s="9"/>
      <c r="K16" s="9"/>
      <c r="L16" s="9"/>
    </row>
    <row r="17" spans="1:12" ht="15.75">
      <c r="A17" s="10" t="s">
        <v>13</v>
      </c>
      <c r="B17" s="10" t="s">
        <v>14</v>
      </c>
      <c r="C17" s="10" t="s">
        <v>15</v>
      </c>
      <c r="D17" s="10" t="s">
        <v>16</v>
      </c>
      <c r="E17" s="10" t="s">
        <v>17</v>
      </c>
      <c r="F17" s="10" t="s">
        <v>18</v>
      </c>
      <c r="G17" s="11" t="s">
        <v>19</v>
      </c>
      <c r="H17" s="11"/>
      <c r="I17" s="11" t="s">
        <v>20</v>
      </c>
      <c r="J17" s="12"/>
      <c r="K17" s="12"/>
      <c r="L17" s="12"/>
    </row>
    <row r="18" spans="1:12" ht="15.75">
      <c r="A18" s="13" t="s">
        <v>21</v>
      </c>
      <c r="B18" s="14"/>
      <c r="C18" s="14"/>
      <c r="D18" s="15"/>
      <c r="E18" s="15"/>
      <c r="F18" s="16">
        <f>F19+F39+F52+F62+F67+F48+F42+F59+F70</f>
        <v>9689.0999999999985</v>
      </c>
      <c r="G18" s="17">
        <f>G19+G39+G48+G52+G62+G67</f>
        <v>7193.6</v>
      </c>
      <c r="H18" s="17"/>
      <c r="I18" s="17">
        <f>I19+I48+I39+I52+I62+I67</f>
        <v>6828.5999999999995</v>
      </c>
      <c r="J18" s="17"/>
      <c r="K18" s="17"/>
      <c r="L18" s="17"/>
    </row>
    <row r="19" spans="1:12" ht="15.75">
      <c r="A19" s="13" t="s">
        <v>22</v>
      </c>
      <c r="B19" s="21" t="s">
        <v>23</v>
      </c>
      <c r="C19" s="21"/>
      <c r="D19" s="15"/>
      <c r="E19" s="15"/>
      <c r="F19" s="16">
        <f>F20+F29+F27</f>
        <v>6752.5999999999985</v>
      </c>
      <c r="G19" s="17">
        <f>G20+G29</f>
        <v>5523.0999999999995</v>
      </c>
      <c r="H19" s="17"/>
      <c r="I19" s="17">
        <f>I20+I29</f>
        <v>5520.9999999999991</v>
      </c>
      <c r="J19" s="17"/>
      <c r="K19" s="17"/>
      <c r="L19" s="17"/>
    </row>
    <row r="20" spans="1:12" ht="47.25">
      <c r="A20" s="13" t="s">
        <v>24</v>
      </c>
      <c r="B20" s="15" t="s">
        <v>23</v>
      </c>
      <c r="C20" s="15" t="s">
        <v>25</v>
      </c>
      <c r="D20" s="15"/>
      <c r="E20" s="15"/>
      <c r="F20" s="18">
        <f>F21+F22+F23+F24+F26+F25</f>
        <v>6583.7999999999993</v>
      </c>
      <c r="G20" s="19">
        <f>G22+G23+G24+G25+G26</f>
        <v>5345.9</v>
      </c>
      <c r="H20" s="19"/>
      <c r="I20" s="19">
        <f>I22+I23+I24+I25+I26</f>
        <v>5185.0999999999995</v>
      </c>
      <c r="J20" s="19"/>
      <c r="K20" s="19"/>
      <c r="L20" s="19"/>
    </row>
    <row r="21" spans="1:12" ht="126">
      <c r="A21" s="13" t="s">
        <v>26</v>
      </c>
      <c r="B21" s="15" t="s">
        <v>23</v>
      </c>
      <c r="C21" s="15" t="s">
        <v>25</v>
      </c>
      <c r="D21" s="15" t="s">
        <v>27</v>
      </c>
      <c r="E21" s="15" t="s">
        <v>28</v>
      </c>
      <c r="F21" s="18">
        <v>7</v>
      </c>
      <c r="G21" s="19">
        <v>0</v>
      </c>
      <c r="H21" s="19"/>
      <c r="I21" s="19">
        <v>0</v>
      </c>
      <c r="J21" s="19"/>
      <c r="K21" s="19"/>
      <c r="L21" s="19"/>
    </row>
    <row r="22" spans="1:12" ht="126">
      <c r="A22" s="13" t="s">
        <v>29</v>
      </c>
      <c r="B22" s="15" t="s">
        <v>23</v>
      </c>
      <c r="C22" s="15" t="s">
        <v>25</v>
      </c>
      <c r="D22" s="15" t="s">
        <v>30</v>
      </c>
      <c r="E22" s="15" t="s">
        <v>28</v>
      </c>
      <c r="F22" s="18">
        <v>4</v>
      </c>
      <c r="G22" s="19">
        <v>0</v>
      </c>
      <c r="H22" s="19"/>
      <c r="I22" s="19">
        <v>0</v>
      </c>
      <c r="J22" s="19"/>
      <c r="K22" s="19"/>
      <c r="L22" s="19"/>
    </row>
    <row r="23" spans="1:12" ht="110.25">
      <c r="A23" s="13" t="s">
        <v>31</v>
      </c>
      <c r="B23" s="15" t="s">
        <v>23</v>
      </c>
      <c r="C23" s="15" t="s">
        <v>25</v>
      </c>
      <c r="D23" s="15" t="s">
        <v>32</v>
      </c>
      <c r="E23" s="15" t="s">
        <v>33</v>
      </c>
      <c r="F23" s="18">
        <v>5848.5</v>
      </c>
      <c r="G23" s="19">
        <v>5093.3</v>
      </c>
      <c r="H23" s="19"/>
      <c r="I23" s="19">
        <v>5184.8999999999996</v>
      </c>
      <c r="J23" s="19"/>
      <c r="K23" s="19"/>
      <c r="L23" s="19"/>
    </row>
    <row r="24" spans="1:12" ht="126">
      <c r="A24" s="13" t="s">
        <v>34</v>
      </c>
      <c r="B24" s="15" t="s">
        <v>23</v>
      </c>
      <c r="C24" s="15" t="s">
        <v>25</v>
      </c>
      <c r="D24" s="15" t="s">
        <v>35</v>
      </c>
      <c r="E24" s="15" t="s">
        <v>28</v>
      </c>
      <c r="F24" s="18">
        <v>721.7</v>
      </c>
      <c r="G24" s="19">
        <v>252.4</v>
      </c>
      <c r="H24" s="19"/>
      <c r="I24" s="19">
        <v>0</v>
      </c>
      <c r="J24" s="19"/>
      <c r="K24" s="19"/>
      <c r="L24" s="19"/>
    </row>
    <row r="25" spans="1:12" ht="110.25">
      <c r="A25" s="13" t="s">
        <v>36</v>
      </c>
      <c r="B25" s="15" t="s">
        <v>23</v>
      </c>
      <c r="C25" s="15" t="s">
        <v>25</v>
      </c>
      <c r="D25" s="15" t="s">
        <v>35</v>
      </c>
      <c r="E25" s="15" t="s">
        <v>37</v>
      </c>
      <c r="F25" s="18">
        <v>2.4</v>
      </c>
      <c r="G25" s="20">
        <v>0</v>
      </c>
      <c r="H25" s="20"/>
      <c r="I25" s="19">
        <v>0</v>
      </c>
      <c r="J25" s="19"/>
      <c r="K25" s="19"/>
      <c r="L25" s="19"/>
    </row>
    <row r="26" spans="1:12" ht="141.75">
      <c r="A26" s="13" t="s">
        <v>38</v>
      </c>
      <c r="B26" s="15" t="s">
        <v>23</v>
      </c>
      <c r="C26" s="15" t="s">
        <v>25</v>
      </c>
      <c r="D26" s="15" t="s">
        <v>39</v>
      </c>
      <c r="E26" s="15" t="s">
        <v>28</v>
      </c>
      <c r="F26" s="18">
        <v>0.2</v>
      </c>
      <c r="G26" s="19">
        <v>0.2</v>
      </c>
      <c r="H26" s="19"/>
      <c r="I26" s="19">
        <v>0.2</v>
      </c>
      <c r="J26" s="19"/>
      <c r="K26" s="19"/>
      <c r="L26" s="19"/>
    </row>
    <row r="27" spans="1:12" ht="15.75">
      <c r="A27" s="13" t="s">
        <v>40</v>
      </c>
      <c r="B27" s="21" t="s">
        <v>23</v>
      </c>
      <c r="C27" s="21" t="s">
        <v>41</v>
      </c>
      <c r="D27" s="21"/>
      <c r="E27" s="14"/>
      <c r="F27" s="22">
        <f>F28</f>
        <v>93.4</v>
      </c>
      <c r="G27" s="23">
        <v>0</v>
      </c>
      <c r="H27" s="23"/>
      <c r="I27" s="23">
        <v>0</v>
      </c>
      <c r="J27" s="23"/>
      <c r="K27" s="23"/>
      <c r="L27" s="23"/>
    </row>
    <row r="28" spans="1:12" ht="66" customHeight="1">
      <c r="A28" s="13" t="s">
        <v>42</v>
      </c>
      <c r="B28" s="21" t="s">
        <v>23</v>
      </c>
      <c r="C28" s="21" t="s">
        <v>41</v>
      </c>
      <c r="D28" s="21" t="s">
        <v>43</v>
      </c>
      <c r="E28" s="14" t="s">
        <v>44</v>
      </c>
      <c r="F28" s="22">
        <v>93.4</v>
      </c>
      <c r="G28" s="23">
        <v>0</v>
      </c>
      <c r="H28" s="23"/>
      <c r="I28" s="23">
        <v>0</v>
      </c>
      <c r="J28" s="23"/>
      <c r="K28" s="23"/>
      <c r="L28" s="23"/>
    </row>
    <row r="29" spans="1:12" ht="15.75">
      <c r="A29" s="13" t="s">
        <v>45</v>
      </c>
      <c r="B29" s="21" t="s">
        <v>23</v>
      </c>
      <c r="C29" s="21" t="s">
        <v>46</v>
      </c>
      <c r="D29" s="15"/>
      <c r="E29" s="15"/>
      <c r="F29" s="18">
        <f>F30+F31+F32+F34+F35+F33+F37+F38+F36</f>
        <v>75.399999999999991</v>
      </c>
      <c r="G29" s="19">
        <f>G37</f>
        <v>177.2</v>
      </c>
      <c r="H29" s="19"/>
      <c r="I29" s="19">
        <f>I37</f>
        <v>335.9</v>
      </c>
      <c r="J29" s="19"/>
      <c r="K29" s="19"/>
      <c r="L29" s="19"/>
    </row>
    <row r="30" spans="1:12" ht="110.25">
      <c r="A30" s="13" t="s">
        <v>47</v>
      </c>
      <c r="B30" s="15" t="s">
        <v>23</v>
      </c>
      <c r="C30" s="15" t="s">
        <v>46</v>
      </c>
      <c r="D30" s="15" t="s">
        <v>48</v>
      </c>
      <c r="E30" s="15" t="s">
        <v>28</v>
      </c>
      <c r="F30" s="18">
        <v>15.6</v>
      </c>
      <c r="G30" s="19">
        <v>0</v>
      </c>
      <c r="H30" s="19"/>
      <c r="I30" s="19">
        <v>0</v>
      </c>
      <c r="J30" s="19"/>
      <c r="K30" s="19"/>
      <c r="L30" s="19"/>
    </row>
    <row r="31" spans="1:12" ht="110.25">
      <c r="A31" s="13" t="s">
        <v>49</v>
      </c>
      <c r="B31" s="24" t="s">
        <v>23</v>
      </c>
      <c r="C31" s="24" t="s">
        <v>46</v>
      </c>
      <c r="D31" s="15" t="s">
        <v>50</v>
      </c>
      <c r="E31" s="24" t="s">
        <v>28</v>
      </c>
      <c r="F31" s="18">
        <v>10</v>
      </c>
      <c r="G31" s="19">
        <v>0</v>
      </c>
      <c r="H31" s="19"/>
      <c r="I31" s="19">
        <v>0</v>
      </c>
      <c r="J31" s="19"/>
      <c r="K31" s="19"/>
      <c r="L31" s="19"/>
    </row>
    <row r="32" spans="1:12" ht="94.5">
      <c r="A32" s="13" t="s">
        <v>51</v>
      </c>
      <c r="B32" s="15" t="s">
        <v>23</v>
      </c>
      <c r="C32" s="15" t="s">
        <v>46</v>
      </c>
      <c r="D32" s="15" t="s">
        <v>52</v>
      </c>
      <c r="E32" s="15" t="s">
        <v>37</v>
      </c>
      <c r="F32" s="18">
        <v>20</v>
      </c>
      <c r="G32" s="19">
        <v>0</v>
      </c>
      <c r="H32" s="19"/>
      <c r="I32" s="19">
        <v>0</v>
      </c>
      <c r="J32" s="19"/>
      <c r="K32" s="19"/>
      <c r="L32" s="19"/>
    </row>
    <row r="33" spans="1:12" ht="110.25">
      <c r="A33" s="25" t="s">
        <v>53</v>
      </c>
      <c r="B33" s="24" t="s">
        <v>23</v>
      </c>
      <c r="C33" s="24" t="s">
        <v>46</v>
      </c>
      <c r="D33" s="24" t="s">
        <v>54</v>
      </c>
      <c r="E33" s="24" t="s">
        <v>28</v>
      </c>
      <c r="F33" s="18">
        <v>7.7</v>
      </c>
      <c r="G33" s="19">
        <v>0</v>
      </c>
      <c r="H33" s="19"/>
      <c r="I33" s="19">
        <v>0</v>
      </c>
      <c r="J33" s="19"/>
      <c r="K33" s="19"/>
      <c r="L33" s="19"/>
    </row>
    <row r="34" spans="1:12" ht="110.25">
      <c r="A34" s="13" t="s">
        <v>55</v>
      </c>
      <c r="B34" s="24" t="s">
        <v>23</v>
      </c>
      <c r="C34" s="24" t="s">
        <v>46</v>
      </c>
      <c r="D34" s="24" t="s">
        <v>56</v>
      </c>
      <c r="E34" s="24" t="s">
        <v>28</v>
      </c>
      <c r="F34" s="18">
        <v>5</v>
      </c>
      <c r="G34" s="19">
        <v>0</v>
      </c>
      <c r="H34" s="19"/>
      <c r="I34" s="19">
        <v>0</v>
      </c>
      <c r="J34" s="19"/>
      <c r="K34" s="19"/>
      <c r="L34" s="19"/>
    </row>
    <row r="35" spans="1:12" ht="110.25">
      <c r="A35" s="13" t="s">
        <v>57</v>
      </c>
      <c r="B35" s="24" t="s">
        <v>23</v>
      </c>
      <c r="C35" s="24" t="s">
        <v>46</v>
      </c>
      <c r="D35" s="24" t="s">
        <v>58</v>
      </c>
      <c r="E35" s="24" t="s">
        <v>28</v>
      </c>
      <c r="F35" s="18">
        <v>13</v>
      </c>
      <c r="G35" s="19">
        <v>0</v>
      </c>
      <c r="H35" s="19"/>
      <c r="I35" s="19">
        <v>0</v>
      </c>
      <c r="J35" s="19"/>
      <c r="K35" s="19"/>
      <c r="L35" s="19"/>
    </row>
    <row r="36" spans="1:12" ht="94.5">
      <c r="A36" s="26" t="s">
        <v>59</v>
      </c>
      <c r="B36" s="15" t="s">
        <v>23</v>
      </c>
      <c r="C36" s="15" t="s">
        <v>46</v>
      </c>
      <c r="D36" s="15" t="s">
        <v>60</v>
      </c>
      <c r="E36" s="15" t="s">
        <v>28</v>
      </c>
      <c r="F36" s="18">
        <v>4</v>
      </c>
      <c r="G36" s="19">
        <v>0</v>
      </c>
      <c r="H36" s="19"/>
      <c r="I36" s="19">
        <v>0</v>
      </c>
      <c r="J36" s="19"/>
      <c r="K36" s="19"/>
      <c r="L36" s="19"/>
    </row>
    <row r="37" spans="1:12" ht="63">
      <c r="A37" s="27" t="s">
        <v>61</v>
      </c>
      <c r="B37" s="24" t="s">
        <v>23</v>
      </c>
      <c r="C37" s="24" t="s">
        <v>46</v>
      </c>
      <c r="D37" s="24" t="s">
        <v>62</v>
      </c>
      <c r="E37" s="24" t="s">
        <v>63</v>
      </c>
      <c r="F37" s="18">
        <v>0</v>
      </c>
      <c r="G37" s="19">
        <v>177.2</v>
      </c>
      <c r="H37" s="19"/>
      <c r="I37" s="19">
        <v>335.9</v>
      </c>
      <c r="J37" s="19"/>
      <c r="K37" s="19"/>
      <c r="L37" s="19"/>
    </row>
    <row r="38" spans="1:12" ht="63">
      <c r="A38" s="27" t="s">
        <v>64</v>
      </c>
      <c r="B38" s="24" t="s">
        <v>23</v>
      </c>
      <c r="C38" s="24" t="s">
        <v>46</v>
      </c>
      <c r="D38" s="24" t="s">
        <v>65</v>
      </c>
      <c r="E38" s="15" t="s">
        <v>28</v>
      </c>
      <c r="F38" s="18">
        <v>0.1</v>
      </c>
      <c r="G38" s="19">
        <v>0</v>
      </c>
      <c r="H38" s="19"/>
      <c r="I38" s="19">
        <v>0</v>
      </c>
      <c r="J38" s="19"/>
      <c r="K38" s="19"/>
      <c r="L38" s="19"/>
    </row>
    <row r="39" spans="1:12" ht="15.75">
      <c r="A39" s="13" t="s">
        <v>66</v>
      </c>
      <c r="B39" s="21" t="s">
        <v>67</v>
      </c>
      <c r="C39" s="21"/>
      <c r="D39" s="15"/>
      <c r="E39" s="15"/>
      <c r="F39" s="16">
        <f>F40</f>
        <v>104.8</v>
      </c>
      <c r="G39" s="17">
        <f>G40</f>
        <v>108.1</v>
      </c>
      <c r="H39" s="17"/>
      <c r="I39" s="17">
        <f>I40</f>
        <v>111.8</v>
      </c>
      <c r="J39" s="17"/>
      <c r="K39" s="17"/>
      <c r="L39" s="17"/>
    </row>
    <row r="40" spans="1:12" ht="15.75">
      <c r="A40" s="13" t="s">
        <v>68</v>
      </c>
      <c r="B40" s="21" t="s">
        <v>67</v>
      </c>
      <c r="C40" s="21" t="s">
        <v>69</v>
      </c>
      <c r="D40" s="15"/>
      <c r="E40" s="15"/>
      <c r="F40" s="18">
        <f>F41</f>
        <v>104.8</v>
      </c>
      <c r="G40" s="19">
        <f>G41</f>
        <v>108.1</v>
      </c>
      <c r="H40" s="19"/>
      <c r="I40" s="19">
        <f>I41</f>
        <v>111.8</v>
      </c>
      <c r="J40" s="19"/>
      <c r="K40" s="19"/>
      <c r="L40" s="19"/>
    </row>
    <row r="41" spans="1:12" ht="80.25" customHeight="1">
      <c r="A41" s="13" t="s">
        <v>70</v>
      </c>
      <c r="B41" s="15" t="s">
        <v>67</v>
      </c>
      <c r="C41" s="15" t="s">
        <v>69</v>
      </c>
      <c r="D41" s="15" t="s">
        <v>71</v>
      </c>
      <c r="E41" s="15" t="s">
        <v>33</v>
      </c>
      <c r="F41" s="18">
        <v>104.8</v>
      </c>
      <c r="G41" s="19">
        <v>108.1</v>
      </c>
      <c r="H41" s="19"/>
      <c r="I41" s="19">
        <v>111.8</v>
      </c>
      <c r="J41" s="19"/>
      <c r="K41" s="19"/>
      <c r="L41" s="19"/>
    </row>
    <row r="42" spans="1:12" ht="31.5">
      <c r="A42" s="27" t="s">
        <v>72</v>
      </c>
      <c r="B42" s="35" t="s">
        <v>69</v>
      </c>
      <c r="C42" s="21"/>
      <c r="D42" s="15"/>
      <c r="E42" s="15"/>
      <c r="F42" s="16">
        <f>F43+F46</f>
        <v>27</v>
      </c>
      <c r="G42" s="17">
        <v>0</v>
      </c>
      <c r="H42" s="17"/>
      <c r="I42" s="17">
        <v>0</v>
      </c>
      <c r="J42" s="17"/>
      <c r="K42" s="17"/>
      <c r="L42" s="17"/>
    </row>
    <row r="43" spans="1:12" ht="31.5">
      <c r="A43" s="27" t="s">
        <v>73</v>
      </c>
      <c r="B43" s="35" t="s">
        <v>69</v>
      </c>
      <c r="C43" s="35" t="s">
        <v>74</v>
      </c>
      <c r="D43" s="15"/>
      <c r="E43" s="15"/>
      <c r="F43" s="18">
        <f>F44+F45</f>
        <v>15</v>
      </c>
      <c r="G43" s="19">
        <v>0</v>
      </c>
      <c r="H43" s="19"/>
      <c r="I43" s="19">
        <v>0</v>
      </c>
      <c r="J43" s="19"/>
      <c r="K43" s="19"/>
      <c r="L43" s="19"/>
    </row>
    <row r="44" spans="1:12" ht="157.5">
      <c r="A44" s="28" t="s">
        <v>75</v>
      </c>
      <c r="B44" s="24" t="s">
        <v>69</v>
      </c>
      <c r="C44" s="24" t="s">
        <v>74</v>
      </c>
      <c r="D44" s="24" t="s">
        <v>76</v>
      </c>
      <c r="E44" s="24" t="s">
        <v>28</v>
      </c>
      <c r="F44" s="18">
        <v>12</v>
      </c>
      <c r="G44" s="19">
        <v>0</v>
      </c>
      <c r="H44" s="19"/>
      <c r="I44" s="19">
        <v>0</v>
      </c>
      <c r="J44" s="19"/>
      <c r="K44" s="19"/>
      <c r="L44" s="19"/>
    </row>
    <row r="45" spans="1:12" ht="126">
      <c r="A45" s="28" t="s">
        <v>77</v>
      </c>
      <c r="B45" s="24" t="s">
        <v>69</v>
      </c>
      <c r="C45" s="24" t="s">
        <v>74</v>
      </c>
      <c r="D45" s="24" t="s">
        <v>78</v>
      </c>
      <c r="E45" s="24" t="s">
        <v>28</v>
      </c>
      <c r="F45" s="18">
        <v>3</v>
      </c>
      <c r="G45" s="19">
        <v>0</v>
      </c>
      <c r="H45" s="19"/>
      <c r="I45" s="19">
        <v>0</v>
      </c>
      <c r="J45" s="19"/>
      <c r="K45" s="19"/>
      <c r="L45" s="19"/>
    </row>
    <row r="46" spans="1:12" ht="31.5">
      <c r="A46" s="27" t="s">
        <v>79</v>
      </c>
      <c r="B46" s="35" t="s">
        <v>69</v>
      </c>
      <c r="C46" s="35" t="s">
        <v>80</v>
      </c>
      <c r="D46" s="24"/>
      <c r="E46" s="24"/>
      <c r="F46" s="18">
        <f>F47</f>
        <v>12</v>
      </c>
      <c r="G46" s="19">
        <v>0</v>
      </c>
      <c r="H46" s="19"/>
      <c r="I46" s="19">
        <v>0</v>
      </c>
      <c r="J46" s="19"/>
      <c r="K46" s="19"/>
      <c r="L46" s="19"/>
    </row>
    <row r="47" spans="1:12" ht="110.25">
      <c r="A47" s="28" t="s">
        <v>81</v>
      </c>
      <c r="B47" s="35" t="s">
        <v>69</v>
      </c>
      <c r="C47" s="35" t="s">
        <v>80</v>
      </c>
      <c r="D47" s="24" t="s">
        <v>82</v>
      </c>
      <c r="E47" s="24" t="s">
        <v>28</v>
      </c>
      <c r="F47" s="18">
        <v>12</v>
      </c>
      <c r="G47" s="19">
        <v>0</v>
      </c>
      <c r="H47" s="19"/>
      <c r="I47" s="19">
        <v>0</v>
      </c>
      <c r="J47" s="19"/>
      <c r="K47" s="19"/>
      <c r="L47" s="19"/>
    </row>
    <row r="48" spans="1:12" ht="15.75">
      <c r="A48" s="13" t="s">
        <v>83</v>
      </c>
      <c r="B48" s="35" t="s">
        <v>25</v>
      </c>
      <c r="C48" s="35"/>
      <c r="D48" s="29"/>
      <c r="E48" s="24"/>
      <c r="F48" s="16">
        <f>F49</f>
        <v>115.8</v>
      </c>
      <c r="G48" s="17">
        <f>G49</f>
        <v>115.8</v>
      </c>
      <c r="H48" s="17"/>
      <c r="I48" s="17">
        <f>I49</f>
        <v>115.8</v>
      </c>
      <c r="J48" s="17"/>
      <c r="K48" s="17"/>
      <c r="L48" s="17"/>
    </row>
    <row r="49" spans="1:12" ht="15.75">
      <c r="A49" s="13" t="s">
        <v>84</v>
      </c>
      <c r="B49" s="35" t="s">
        <v>25</v>
      </c>
      <c r="C49" s="35" t="s">
        <v>85</v>
      </c>
      <c r="D49" s="29"/>
      <c r="E49" s="24"/>
      <c r="F49" s="18">
        <f>F50+F51</f>
        <v>115.8</v>
      </c>
      <c r="G49" s="19">
        <f>G50+G51</f>
        <v>115.8</v>
      </c>
      <c r="H49" s="19"/>
      <c r="I49" s="19">
        <f>I50+I51</f>
        <v>115.8</v>
      </c>
      <c r="J49" s="19"/>
      <c r="K49" s="19"/>
      <c r="L49" s="19"/>
    </row>
    <row r="50" spans="1:12" ht="97.5" customHeight="1">
      <c r="A50" s="13" t="s">
        <v>86</v>
      </c>
      <c r="B50" s="24" t="s">
        <v>25</v>
      </c>
      <c r="C50" s="24" t="s">
        <v>85</v>
      </c>
      <c r="D50" s="29" t="s">
        <v>87</v>
      </c>
      <c r="E50" s="24" t="s">
        <v>28</v>
      </c>
      <c r="F50" s="18">
        <v>110.7</v>
      </c>
      <c r="G50" s="19">
        <v>110.7</v>
      </c>
      <c r="H50" s="19"/>
      <c r="I50" s="19">
        <v>110.7</v>
      </c>
      <c r="J50" s="19"/>
      <c r="K50" s="19"/>
      <c r="L50" s="19"/>
    </row>
    <row r="51" spans="1:12" ht="110.25">
      <c r="A51" s="28" t="s">
        <v>88</v>
      </c>
      <c r="B51" s="24" t="s">
        <v>25</v>
      </c>
      <c r="C51" s="24" t="s">
        <v>85</v>
      </c>
      <c r="D51" s="29" t="s">
        <v>89</v>
      </c>
      <c r="E51" s="24" t="s">
        <v>28</v>
      </c>
      <c r="F51" s="18">
        <v>5.0999999999999996</v>
      </c>
      <c r="G51" s="19">
        <v>5.0999999999999996</v>
      </c>
      <c r="H51" s="19"/>
      <c r="I51" s="19">
        <v>5.0999999999999996</v>
      </c>
      <c r="J51" s="19"/>
      <c r="K51" s="19"/>
      <c r="L51" s="19"/>
    </row>
    <row r="52" spans="1:12" ht="15.75">
      <c r="A52" s="13" t="s">
        <v>90</v>
      </c>
      <c r="B52" s="21" t="s">
        <v>91</v>
      </c>
      <c r="C52" s="21"/>
      <c r="D52" s="15"/>
      <c r="E52" s="15"/>
      <c r="F52" s="16">
        <f>F53</f>
        <v>927.6</v>
      </c>
      <c r="G52" s="17">
        <f>G53</f>
        <v>366.6</v>
      </c>
      <c r="H52" s="17"/>
      <c r="I52" s="17">
        <v>0</v>
      </c>
      <c r="J52" s="17"/>
      <c r="K52" s="17"/>
      <c r="L52" s="17"/>
    </row>
    <row r="53" spans="1:12" ht="15.75">
      <c r="A53" s="13" t="s">
        <v>92</v>
      </c>
      <c r="B53" s="21" t="s">
        <v>91</v>
      </c>
      <c r="C53" s="21" t="s">
        <v>69</v>
      </c>
      <c r="D53" s="15"/>
      <c r="E53" s="15"/>
      <c r="F53" s="18">
        <f>F54+F58+F56+F55+F57</f>
        <v>927.6</v>
      </c>
      <c r="G53" s="19">
        <f>G54</f>
        <v>366.6</v>
      </c>
      <c r="H53" s="19"/>
      <c r="I53" s="19">
        <v>0</v>
      </c>
      <c r="J53" s="19"/>
      <c r="K53" s="19"/>
      <c r="L53" s="19"/>
    </row>
    <row r="54" spans="1:12" ht="126">
      <c r="A54" s="13" t="s">
        <v>93</v>
      </c>
      <c r="B54" s="15" t="s">
        <v>91</v>
      </c>
      <c r="C54" s="15" t="s">
        <v>69</v>
      </c>
      <c r="D54" s="15" t="s">
        <v>94</v>
      </c>
      <c r="E54" s="15" t="s">
        <v>28</v>
      </c>
      <c r="F54" s="18">
        <v>423</v>
      </c>
      <c r="G54" s="19">
        <v>366.6</v>
      </c>
      <c r="H54" s="19"/>
      <c r="I54" s="19">
        <v>0</v>
      </c>
      <c r="J54" s="19"/>
      <c r="K54" s="19"/>
      <c r="L54" s="19"/>
    </row>
    <row r="55" spans="1:12" ht="126">
      <c r="A55" s="30" t="s">
        <v>95</v>
      </c>
      <c r="B55" s="24" t="s">
        <v>91</v>
      </c>
      <c r="C55" s="24" t="s">
        <v>69</v>
      </c>
      <c r="D55" s="24" t="s">
        <v>96</v>
      </c>
      <c r="E55" s="24" t="s">
        <v>28</v>
      </c>
      <c r="F55" s="18">
        <v>240</v>
      </c>
      <c r="G55" s="19">
        <v>0</v>
      </c>
      <c r="H55" s="19"/>
      <c r="I55" s="19">
        <v>0</v>
      </c>
      <c r="J55" s="19"/>
      <c r="K55" s="19"/>
      <c r="L55" s="19"/>
    </row>
    <row r="56" spans="1:12" ht="94.5">
      <c r="A56" s="31" t="s">
        <v>97</v>
      </c>
      <c r="B56" s="36" t="s">
        <v>91</v>
      </c>
      <c r="C56" s="36" t="s">
        <v>69</v>
      </c>
      <c r="D56" s="32" t="s">
        <v>98</v>
      </c>
      <c r="E56" s="32" t="s">
        <v>28</v>
      </c>
      <c r="F56" s="33">
        <v>231.4</v>
      </c>
      <c r="G56" s="19">
        <v>0</v>
      </c>
      <c r="H56" s="19"/>
      <c r="I56" s="19">
        <v>0</v>
      </c>
      <c r="J56" s="19"/>
      <c r="K56" s="19"/>
      <c r="L56" s="19"/>
    </row>
    <row r="57" spans="1:12" ht="110.25">
      <c r="A57" s="31" t="s">
        <v>99</v>
      </c>
      <c r="B57" s="36" t="s">
        <v>91</v>
      </c>
      <c r="C57" s="36" t="s">
        <v>69</v>
      </c>
      <c r="D57" s="32" t="s">
        <v>100</v>
      </c>
      <c r="E57" s="32" t="s">
        <v>28</v>
      </c>
      <c r="F57" s="33">
        <v>18.2</v>
      </c>
      <c r="G57" s="19">
        <v>0</v>
      </c>
      <c r="H57" s="19"/>
      <c r="I57" s="19">
        <v>0</v>
      </c>
      <c r="J57" s="19"/>
      <c r="K57" s="19"/>
      <c r="L57" s="19"/>
    </row>
    <row r="58" spans="1:12" ht="126">
      <c r="A58" s="13" t="s">
        <v>101</v>
      </c>
      <c r="B58" s="15" t="s">
        <v>91</v>
      </c>
      <c r="C58" s="15" t="s">
        <v>69</v>
      </c>
      <c r="D58" s="15" t="s">
        <v>102</v>
      </c>
      <c r="E58" s="15" t="s">
        <v>28</v>
      </c>
      <c r="F58" s="18">
        <v>15</v>
      </c>
      <c r="G58" s="19">
        <v>0</v>
      </c>
      <c r="H58" s="19"/>
      <c r="I58" s="19">
        <v>0</v>
      </c>
      <c r="J58" s="19"/>
      <c r="K58" s="19"/>
      <c r="L58" s="19"/>
    </row>
    <row r="59" spans="1:12" ht="15.75">
      <c r="A59" s="27" t="s">
        <v>103</v>
      </c>
      <c r="B59" s="35" t="s">
        <v>104</v>
      </c>
      <c r="C59" s="35"/>
      <c r="D59" s="24"/>
      <c r="E59" s="24"/>
      <c r="F59" s="16">
        <f>F60</f>
        <v>10</v>
      </c>
      <c r="G59" s="17">
        <v>0</v>
      </c>
      <c r="H59" s="17"/>
      <c r="I59" s="17">
        <v>0</v>
      </c>
      <c r="J59" s="17"/>
      <c r="K59" s="17"/>
      <c r="L59" s="17"/>
    </row>
    <row r="60" spans="1:12" ht="31.5">
      <c r="A60" s="27" t="s">
        <v>105</v>
      </c>
      <c r="B60" s="35" t="s">
        <v>104</v>
      </c>
      <c r="C60" s="35" t="s">
        <v>91</v>
      </c>
      <c r="D60" s="24"/>
      <c r="E60" s="24"/>
      <c r="F60" s="18">
        <f>F61</f>
        <v>10</v>
      </c>
      <c r="G60" s="19">
        <v>0</v>
      </c>
      <c r="H60" s="19"/>
      <c r="I60" s="19">
        <v>0</v>
      </c>
      <c r="J60" s="19"/>
      <c r="K60" s="19"/>
      <c r="L60" s="19"/>
    </row>
    <row r="61" spans="1:12" ht="126">
      <c r="A61" s="25" t="s">
        <v>106</v>
      </c>
      <c r="B61" s="24" t="s">
        <v>104</v>
      </c>
      <c r="C61" s="24" t="s">
        <v>91</v>
      </c>
      <c r="D61" s="24" t="s">
        <v>107</v>
      </c>
      <c r="E61" s="24" t="s">
        <v>28</v>
      </c>
      <c r="F61" s="18">
        <v>10</v>
      </c>
      <c r="G61" s="19">
        <v>0</v>
      </c>
      <c r="H61" s="19"/>
      <c r="I61" s="19">
        <v>0</v>
      </c>
      <c r="J61" s="19"/>
      <c r="K61" s="19"/>
      <c r="L61" s="19"/>
    </row>
    <row r="62" spans="1:12" ht="15.75">
      <c r="A62" s="13" t="s">
        <v>108</v>
      </c>
      <c r="B62" s="21" t="s">
        <v>109</v>
      </c>
      <c r="C62" s="21"/>
      <c r="D62" s="15"/>
      <c r="E62" s="15"/>
      <c r="F62" s="16">
        <f>F63</f>
        <v>1553</v>
      </c>
      <c r="G62" s="17">
        <f>G63</f>
        <v>1080</v>
      </c>
      <c r="H62" s="17"/>
      <c r="I62" s="17">
        <f>I63</f>
        <v>1080</v>
      </c>
      <c r="J62" s="17"/>
      <c r="K62" s="17"/>
      <c r="L62" s="17"/>
    </row>
    <row r="63" spans="1:12" ht="15.75">
      <c r="A63" s="13" t="s">
        <v>110</v>
      </c>
      <c r="B63" s="21" t="s">
        <v>109</v>
      </c>
      <c r="C63" s="21" t="s">
        <v>23</v>
      </c>
      <c r="D63" s="15"/>
      <c r="E63" s="15"/>
      <c r="F63" s="18">
        <f>F64+F66+F65</f>
        <v>1553</v>
      </c>
      <c r="G63" s="19">
        <f>G64</f>
        <v>1080</v>
      </c>
      <c r="H63" s="19"/>
      <c r="I63" s="19">
        <f>I64</f>
        <v>1080</v>
      </c>
      <c r="J63" s="19"/>
      <c r="K63" s="19"/>
      <c r="L63" s="19"/>
    </row>
    <row r="64" spans="1:12" ht="78.75">
      <c r="A64" s="31" t="s">
        <v>111</v>
      </c>
      <c r="B64" s="15" t="s">
        <v>109</v>
      </c>
      <c r="C64" s="15" t="s">
        <v>23</v>
      </c>
      <c r="D64" s="15" t="s">
        <v>112</v>
      </c>
      <c r="E64" s="15">
        <v>610</v>
      </c>
      <c r="F64" s="18">
        <v>1070</v>
      </c>
      <c r="G64" s="19">
        <v>1080</v>
      </c>
      <c r="H64" s="19"/>
      <c r="I64" s="19">
        <v>1080</v>
      </c>
      <c r="J64" s="19"/>
      <c r="K64" s="19"/>
      <c r="L64" s="19"/>
    </row>
    <row r="65" spans="1:12" ht="94.5">
      <c r="A65" s="34" t="s">
        <v>113</v>
      </c>
      <c r="B65" s="15" t="s">
        <v>109</v>
      </c>
      <c r="C65" s="15" t="s">
        <v>23</v>
      </c>
      <c r="D65" s="15" t="s">
        <v>114</v>
      </c>
      <c r="E65" s="15">
        <v>610</v>
      </c>
      <c r="F65" s="33">
        <f>362.6+74.3+2.7</f>
        <v>439.6</v>
      </c>
      <c r="G65" s="19">
        <v>0</v>
      </c>
      <c r="H65" s="19"/>
      <c r="I65" s="19">
        <v>0</v>
      </c>
      <c r="J65" s="19"/>
      <c r="K65" s="19"/>
      <c r="L65" s="19"/>
    </row>
    <row r="66" spans="1:12" ht="78.75">
      <c r="A66" s="31" t="s">
        <v>115</v>
      </c>
      <c r="B66" s="15" t="s">
        <v>109</v>
      </c>
      <c r="C66" s="15" t="s">
        <v>23</v>
      </c>
      <c r="D66" s="15" t="s">
        <v>116</v>
      </c>
      <c r="E66" s="15">
        <v>610</v>
      </c>
      <c r="F66" s="18">
        <v>43.4</v>
      </c>
      <c r="G66" s="19">
        <v>0</v>
      </c>
      <c r="H66" s="19"/>
      <c r="I66" s="19">
        <v>0</v>
      </c>
      <c r="J66" s="19"/>
      <c r="K66" s="19"/>
      <c r="L66" s="19"/>
    </row>
    <row r="67" spans="1:12" ht="15.75">
      <c r="A67" s="13" t="s">
        <v>117</v>
      </c>
      <c r="B67" s="21" t="s">
        <v>74</v>
      </c>
      <c r="C67" s="21"/>
      <c r="D67" s="15"/>
      <c r="E67" s="15"/>
      <c r="F67" s="16">
        <f>F69</f>
        <v>193.3</v>
      </c>
      <c r="G67" s="17">
        <v>0</v>
      </c>
      <c r="H67" s="17"/>
      <c r="I67" s="17">
        <v>0</v>
      </c>
      <c r="J67" s="17"/>
      <c r="K67" s="17"/>
      <c r="L67" s="17"/>
    </row>
    <row r="68" spans="1:12" ht="15.75">
      <c r="A68" s="13" t="s">
        <v>118</v>
      </c>
      <c r="B68" s="21" t="s">
        <v>74</v>
      </c>
      <c r="C68" s="21" t="s">
        <v>23</v>
      </c>
      <c r="D68" s="15"/>
      <c r="E68" s="15"/>
      <c r="F68" s="18">
        <f>F69</f>
        <v>193.3</v>
      </c>
      <c r="G68" s="19">
        <v>0</v>
      </c>
      <c r="H68" s="19"/>
      <c r="I68" s="19">
        <v>0</v>
      </c>
      <c r="J68" s="19"/>
      <c r="K68" s="19"/>
      <c r="L68" s="19"/>
    </row>
    <row r="69" spans="1:12" ht="110.25">
      <c r="A69" s="13" t="s">
        <v>119</v>
      </c>
      <c r="B69" s="15" t="s">
        <v>74</v>
      </c>
      <c r="C69" s="15" t="s">
        <v>23</v>
      </c>
      <c r="D69" s="15" t="s">
        <v>120</v>
      </c>
      <c r="E69" s="15" t="s">
        <v>121</v>
      </c>
      <c r="F69" s="18">
        <v>193.3</v>
      </c>
      <c r="G69" s="19">
        <v>0</v>
      </c>
      <c r="H69" s="19"/>
      <c r="I69" s="19">
        <v>0</v>
      </c>
      <c r="J69" s="19"/>
      <c r="K69" s="19"/>
      <c r="L69" s="19"/>
    </row>
    <row r="70" spans="1:12" ht="15.75">
      <c r="A70" s="27" t="s">
        <v>122</v>
      </c>
      <c r="B70" s="21">
        <v>11</v>
      </c>
      <c r="C70" s="21"/>
      <c r="D70" s="15"/>
      <c r="E70" s="15"/>
      <c r="F70" s="16">
        <f>F71</f>
        <v>5</v>
      </c>
      <c r="G70" s="17">
        <v>0</v>
      </c>
      <c r="H70" s="17"/>
      <c r="I70" s="17">
        <v>0</v>
      </c>
      <c r="J70" s="17"/>
      <c r="K70" s="17"/>
      <c r="L70" s="17"/>
    </row>
    <row r="71" spans="1:12" ht="15.75">
      <c r="A71" s="13" t="s">
        <v>123</v>
      </c>
      <c r="B71" s="21">
        <v>11</v>
      </c>
      <c r="C71" s="35" t="s">
        <v>23</v>
      </c>
      <c r="D71" s="24"/>
      <c r="E71" s="24"/>
      <c r="F71" s="18">
        <f>F72</f>
        <v>5</v>
      </c>
      <c r="G71" s="19">
        <v>0</v>
      </c>
      <c r="H71" s="19"/>
      <c r="I71" s="19">
        <v>0</v>
      </c>
      <c r="J71" s="19"/>
      <c r="K71" s="19"/>
      <c r="L71" s="19"/>
    </row>
    <row r="72" spans="1:12" ht="110.25">
      <c r="A72" s="25" t="s">
        <v>124</v>
      </c>
      <c r="B72" s="24" t="s">
        <v>41</v>
      </c>
      <c r="C72" s="24" t="s">
        <v>23</v>
      </c>
      <c r="D72" s="24" t="s">
        <v>125</v>
      </c>
      <c r="E72" s="24" t="s">
        <v>28</v>
      </c>
      <c r="F72" s="18">
        <v>5</v>
      </c>
      <c r="G72" s="19">
        <v>0</v>
      </c>
      <c r="H72" s="19"/>
      <c r="I72" s="19" t="s">
        <v>126</v>
      </c>
      <c r="J72" s="19"/>
      <c r="K72" s="19"/>
      <c r="L72" s="19"/>
    </row>
  </sheetData>
  <mergeCells count="129">
    <mergeCell ref="G71:H71"/>
    <mergeCell ref="I71:L71"/>
    <mergeCell ref="G72:H72"/>
    <mergeCell ref="I72:L72"/>
    <mergeCell ref="G68:H68"/>
    <mergeCell ref="I68:L68"/>
    <mergeCell ref="G69:H69"/>
    <mergeCell ref="I69:L69"/>
    <mergeCell ref="G70:H70"/>
    <mergeCell ref="I70:L70"/>
    <mergeCell ref="G65:H65"/>
    <mergeCell ref="I65:L65"/>
    <mergeCell ref="G66:H66"/>
    <mergeCell ref="I66:L66"/>
    <mergeCell ref="G67:H67"/>
    <mergeCell ref="I67:L67"/>
    <mergeCell ref="G62:H62"/>
    <mergeCell ref="I62:L62"/>
    <mergeCell ref="G63:H63"/>
    <mergeCell ref="I63:L63"/>
    <mergeCell ref="G64:H64"/>
    <mergeCell ref="I64:L64"/>
    <mergeCell ref="G59:H59"/>
    <mergeCell ref="I59:L59"/>
    <mergeCell ref="G60:H60"/>
    <mergeCell ref="I60:L60"/>
    <mergeCell ref="G61:H61"/>
    <mergeCell ref="I61:L61"/>
    <mergeCell ref="G56:H56"/>
    <mergeCell ref="I56:L56"/>
    <mergeCell ref="G57:H57"/>
    <mergeCell ref="I57:L57"/>
    <mergeCell ref="G58:H58"/>
    <mergeCell ref="I58:L58"/>
    <mergeCell ref="G53:H53"/>
    <mergeCell ref="I53:L53"/>
    <mergeCell ref="G54:H54"/>
    <mergeCell ref="I54:L54"/>
    <mergeCell ref="G55:H55"/>
    <mergeCell ref="I55:L55"/>
    <mergeCell ref="G50:H50"/>
    <mergeCell ref="I50:L50"/>
    <mergeCell ref="G51:H51"/>
    <mergeCell ref="I51:L51"/>
    <mergeCell ref="G52:H52"/>
    <mergeCell ref="I52:L52"/>
    <mergeCell ref="G47:H47"/>
    <mergeCell ref="I47:L47"/>
    <mergeCell ref="G48:H48"/>
    <mergeCell ref="I48:L48"/>
    <mergeCell ref="G49:H49"/>
    <mergeCell ref="I49:L49"/>
    <mergeCell ref="G44:H44"/>
    <mergeCell ref="I44:L44"/>
    <mergeCell ref="G45:H45"/>
    <mergeCell ref="I45:L45"/>
    <mergeCell ref="G46:H46"/>
    <mergeCell ref="I46:L46"/>
    <mergeCell ref="G41:H41"/>
    <mergeCell ref="I41:L41"/>
    <mergeCell ref="G42:H42"/>
    <mergeCell ref="I42:L42"/>
    <mergeCell ref="G43:H43"/>
    <mergeCell ref="I43:L43"/>
    <mergeCell ref="G38:H38"/>
    <mergeCell ref="I38:L38"/>
    <mergeCell ref="G39:H39"/>
    <mergeCell ref="I39:L39"/>
    <mergeCell ref="G40:H40"/>
    <mergeCell ref="I40:L40"/>
    <mergeCell ref="G35:H35"/>
    <mergeCell ref="I35:L35"/>
    <mergeCell ref="G36:H36"/>
    <mergeCell ref="I36:L36"/>
    <mergeCell ref="G37:H37"/>
    <mergeCell ref="I37:L37"/>
    <mergeCell ref="G32:H32"/>
    <mergeCell ref="I32:L32"/>
    <mergeCell ref="G33:H33"/>
    <mergeCell ref="I33:L33"/>
    <mergeCell ref="G34:H34"/>
    <mergeCell ref="I34:L34"/>
    <mergeCell ref="G29:H29"/>
    <mergeCell ref="I29:L29"/>
    <mergeCell ref="G30:H30"/>
    <mergeCell ref="I30:L30"/>
    <mergeCell ref="G31:H31"/>
    <mergeCell ref="I31:L31"/>
    <mergeCell ref="G26:H26"/>
    <mergeCell ref="I26:L26"/>
    <mergeCell ref="G27:H27"/>
    <mergeCell ref="I27:L27"/>
    <mergeCell ref="G28:H28"/>
    <mergeCell ref="I28:L28"/>
    <mergeCell ref="G23:H23"/>
    <mergeCell ref="I23:L23"/>
    <mergeCell ref="G24:H24"/>
    <mergeCell ref="I24:L24"/>
    <mergeCell ref="G25:H25"/>
    <mergeCell ref="I25:L25"/>
    <mergeCell ref="G20:H20"/>
    <mergeCell ref="I20:L20"/>
    <mergeCell ref="G21:H21"/>
    <mergeCell ref="I21:L21"/>
    <mergeCell ref="G22:H22"/>
    <mergeCell ref="I22:L22"/>
    <mergeCell ref="G17:H17"/>
    <mergeCell ref="I17:L17"/>
    <mergeCell ref="G18:H18"/>
    <mergeCell ref="I18:L18"/>
    <mergeCell ref="G19:H19"/>
    <mergeCell ref="I19:L19"/>
    <mergeCell ref="A11:L11"/>
    <mergeCell ref="A12:L12"/>
    <mergeCell ref="A13:L13"/>
    <mergeCell ref="A14:L14"/>
    <mergeCell ref="A15:L15"/>
    <mergeCell ref="D16:F16"/>
    <mergeCell ref="G16:L16"/>
    <mergeCell ref="B5:L5"/>
    <mergeCell ref="B6:L6"/>
    <mergeCell ref="B7:L7"/>
    <mergeCell ref="B8:L8"/>
    <mergeCell ref="B9:L9"/>
    <mergeCell ref="B10:L10"/>
    <mergeCell ref="B1:L1"/>
    <mergeCell ref="B2:L2"/>
    <mergeCell ref="B3:L3"/>
    <mergeCell ref="B4:L4"/>
  </mergeCells>
  <pageMargins left="0.39370078740157483" right="0.39370078740157483" top="0.98425196850393704" bottom="0.59055118110236227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Залина</dc:creator>
  <cp:lastModifiedBy>Залина</cp:lastModifiedBy>
  <cp:lastPrinted>2022-05-30T06:22:02Z</cp:lastPrinted>
  <dcterms:created xsi:type="dcterms:W3CDTF">2022-05-30T06:17:28Z</dcterms:created>
  <dcterms:modified xsi:type="dcterms:W3CDTF">2022-05-30T06:25:01Z</dcterms:modified>
</cp:coreProperties>
</file>